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hard\Documents\Commune\Règlement sur la taxe de séjour et sur la taxe sur les résidences secondaires\Documents en relation avec le règlement\Documents définitifs\"/>
    </mc:Choice>
  </mc:AlternateContent>
  <xr:revisionPtr revIDLastSave="0" documentId="13_ncr:1_{1DB789B9-1FDB-41A4-9D80-A5DD71B4DFAC}" xr6:coauthVersionLast="47" xr6:coauthVersionMax="47" xr10:uidLastSave="{00000000-0000-0000-0000-000000000000}"/>
  <bookViews>
    <workbookView xWindow="-120" yWindow="-120" windowWidth="29040" windowHeight="15840" xr2:uid="{F1B450AE-EF85-4DD2-A5C6-31E1A49A8960}"/>
  </bookViews>
  <sheets>
    <sheet name="A. Taxe de séjour" sheetId="3" r:id="rId1"/>
    <sheet name="A. Verso" sheetId="4" r:id="rId2"/>
  </sheets>
  <definedNames>
    <definedName name="_Hlk134090711" localSheetId="1">'A. Verso'!$B$15</definedName>
    <definedName name="_Toc155789438" localSheetId="1">'A. Verso'!$B$7</definedName>
    <definedName name="_xlnm.Print_Area" localSheetId="0">'A. Taxe de séjour'!$A$1:$D$51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3" l="1"/>
  <c r="A49" i="3"/>
  <c r="D46" i="3"/>
  <c r="C46" i="3"/>
  <c r="B46" i="3"/>
  <c r="C41" i="3"/>
  <c r="B41" i="3"/>
  <c r="B34" i="3"/>
  <c r="D34" i="3" s="1"/>
  <c r="D28" i="3"/>
  <c r="B28" i="3"/>
  <c r="D21" i="3"/>
  <c r="D17" i="3"/>
  <c r="B13" i="3"/>
  <c r="D13" i="3" s="1"/>
  <c r="A7" i="3"/>
  <c r="D41" i="3" l="1"/>
  <c r="D49" i="3" s="1"/>
</calcChain>
</file>

<file path=xl/sharedStrings.xml><?xml version="1.0" encoding="utf-8"?>
<sst xmlns="http://schemas.openxmlformats.org/spreadsheetml/2006/main" count="67" uniqueCount="47">
  <si>
    <t>Sélectionner un mois</t>
  </si>
  <si>
    <t>Relevé des taxes encaissées</t>
  </si>
  <si>
    <t>Formulaire A</t>
  </si>
  <si>
    <t>Janvier</t>
  </si>
  <si>
    <t>Février</t>
  </si>
  <si>
    <t>Etablissement/propriétaire</t>
  </si>
  <si>
    <t>Mars</t>
  </si>
  <si>
    <t>Avril</t>
  </si>
  <si>
    <t>Mai</t>
  </si>
  <si>
    <t>Juin</t>
  </si>
  <si>
    <t>Juillet</t>
  </si>
  <si>
    <r>
      <t xml:space="preserve">1. Hôtels, motels, pensions, auberges, appartements à service hôtelier (apparthôtel) et tous autres établissements similaires:
</t>
    </r>
    <r>
      <rPr>
        <sz val="12"/>
        <color theme="1"/>
        <rFont val="Aptos Narrow"/>
        <family val="2"/>
        <scheme val="minor"/>
      </rPr>
      <t>Selon art.3 du Règlement communal sur les taxes de séjour
et sur les résidences secondaires</t>
    </r>
    <r>
      <rPr>
        <b/>
        <sz val="12"/>
        <color theme="1"/>
        <rFont val="Aptos Narrow"/>
        <family val="2"/>
        <scheme val="minor"/>
      </rPr>
      <t xml:space="preserve">
</t>
    </r>
  </si>
  <si>
    <t>Août</t>
  </si>
  <si>
    <t>Nombre de personnes arrivées</t>
  </si>
  <si>
    <t>Septembre</t>
  </si>
  <si>
    <t>Nombre de nuits</t>
  </si>
  <si>
    <t>Octobre</t>
  </si>
  <si>
    <t>./. Personnes exonérées (sel. Art.5)</t>
  </si>
  <si>
    <t>Novembre</t>
  </si>
  <si>
    <t>Nuitées totales soumises à la taxe</t>
  </si>
  <si>
    <t>Décembre</t>
  </si>
  <si>
    <t>1.b Etablissement médicaux</t>
  </si>
  <si>
    <t>Arrivées</t>
  </si>
  <si>
    <t>Nuitées soumises à la taxe</t>
  </si>
  <si>
    <t>2. Instituts, pensionnats, homes d'enfants et tous autres établissements similaires</t>
  </si>
  <si>
    <t>2. Campings (tentes, caravanes, mobilhomes) séjours de 30 jours ou moins</t>
  </si>
  <si>
    <t>(pour les locations résidentielles, art. 4)</t>
  </si>
  <si>
    <t>3. Locataires dans les chambres d’hôtes, B&amp;B, gîtes ruraux et tout autre établissement de même type</t>
  </si>
  <si>
    <t>4. Forfait pour les locations dans les chalets, villas, maisons, studios, chambres meublées ou appartements selon la durée de location (voir art. 8 au verso).</t>
  </si>
  <si>
    <t>Forfait nbre de</t>
  </si>
  <si>
    <t>Semaine(s)</t>
  </si>
  <si>
    <t>Mois</t>
  </si>
  <si>
    <t>Date</t>
  </si>
  <si>
    <t>Signature</t>
  </si>
  <si>
    <t>Article 5</t>
  </si>
  <si>
    <t>Sont exonérés de ces taxes:</t>
  </si>
  <si>
    <t>Sont exonérées de la taxe de séjour :
a) les personnes qui, du point de vue des impôts directs cantonaux, sont domiciliées ou en séjour à l'endroit de la perception de la taxe, au sens des art. 3, alinéas 1 à 3, et 18, alinéa 1, de la loi sur les impôts directs cantonaux du 4 juillet 2000 (domicile fiscal principal) ;
b) les personnes réalisant les conditions prévues par l’art. 14 de la loi du 5 décembre 1956 sur les impôts communaux (séjour de plus 90 jours par an sur le territoire d’une commune dans laquelle le contribuable n’est pas domicilié) ;
c) les personnes soumises à l’impôt à la source et qui sont domiciliées ou en séjour dans la commune ;
d) les personnes assujetties à la taxe communale sur les résidences secondaires ;
e) les personnes en traitement dans les établissements médicaux sociaux et les établissements médicaux par suite d'un accident ou par suite de maladie ;
f) les personnes qui logent dans des pensionnats ;
g) les personnes mineures dans les colonies de vacances d'institutions publiques ou privées à caractère social ;
h) les personnes incorporées dans l’armée, la protection civile et les services du feu lorsqu'ils sont en service ;
i) les écoliers suisses qui voyagent avec un membre du corps enseignant ;
j) les personnes qui séjournent de manière durable dans le cadre de leur étude ou de leur apprentissage et qui n’ont pas encore 25 ans révolus ;
k) les aides de ménage au pair ;
l) les enfants de moins de 12 ans accompagnés d’un adulte.</t>
  </si>
  <si>
    <t xml:space="preserve">II Assujetissement, taux et perception de la taxe de séjour </t>
  </si>
  <si>
    <t>Article 3</t>
  </si>
  <si>
    <t xml:space="preserve"> Sont assujetties à la taxe, que l’hébergement soit payant ou non, les personnes de passage ou en séjour dans les lieux suivants :
a) hôtels, motels, pensions, auberges, auberges de jeunesse, gîtes ruraux ;
b) établissements médicaux ;
c) appartements à service hôtelier ;
d) places de camping mobile (tentes, caravanes, mobilhomes) ;
e) villas, chalets, appartements, chambres d'hôtes; 
f) autres établissements similaires.</t>
  </si>
  <si>
    <t>Article 8</t>
  </si>
  <si>
    <t>1 Le montant de la taxe, fixé par nuitée et par personne, est le suivant :
Personne de plus de 12 ans, entre 4.50.- et 8.00.- francs par nuitée et par personne ;
2 Pour autant que le contribuable le demande préalablement à l’organe de perception, les forfaits suivants s’appliquent :
Locataires dans les chalets, villas, maisons, studios, chambres meublées ou appartements selon la durée de location :
Pour une durée de location de 60 jours ou moins : 0.75 fois le montant de la taxe prévue à l’alinéa 1, mais au minimum Fr. 60.- pour un mois ou Fr. 16.- par semaine ou fraction de semaine ; 
Pour une durée de location de 61 jours ou plus : 0.6 fois le montant de la taxe prévue à l’alinéa 1, mais au minimum Fr. 120.-
3 Si la Municipalité confie la tâche de percevoir la taxe à un intermédiaire par application de l’art. 9 al. 2, le montant de la taxe s’élève à 3.00 francs par nuitée et par personne. Dans ce contexte, les personnes assujetties ne reçoivent pas de carte de séjour et les forfaits de l’alinéa 2 ne sont pas applicables.
4 Conformément à l’art. 2 al. 2, la Municipalité arrête les montants de la taxe de séjour dans les limites indiquées ci-dessus.</t>
  </si>
  <si>
    <t>Nuitées totales/forfait soumises à la taxe</t>
  </si>
  <si>
    <t>Occupation effective du logement durant 61 nuits ou plus. Minimum Fr. 120.-</t>
  </si>
  <si>
    <t>Occupation effective du logement durant 60 nuits ou moins. Forfait semaine ou fraction de sem. Minimum Fr. 16.-/sem ; Fr. 60.-/mois</t>
  </si>
  <si>
    <t>Formule à retourner avant le 10 du mois suivant au greffe municipal,
accompagnée du relevé détaillé des nuitées</t>
  </si>
  <si>
    <t>Selon Règlement communal de Treytorrens sur les taxes de séjour 
et sur les résidences secondaires
du 1er janvier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</si>
</sst>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CHF&quot;\ * #,##0.00_ ;_ &quot;CHF&quot;\ * \-#,##0.00_ ;_ &quot;CHF&quot;\ * &quot;-&quot;??_ ;_ @_ "/>
    <numFmt numFmtId="164" formatCode="[$CHF]\ 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vertAlign val="superscript"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vertical="top"/>
    </xf>
    <xf numFmtId="0" fontId="5" fillId="2" borderId="4" xfId="0" applyFont="1" applyFill="1" applyBorder="1" applyAlignment="1">
      <alignment vertical="top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0" borderId="6" xfId="0" applyFont="1" applyBorder="1" applyAlignment="1" applyProtection="1">
      <alignment horizontal="center" vertical="top"/>
      <protection locked="0"/>
    </xf>
    <xf numFmtId="0" fontId="6" fillId="2" borderId="7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3" borderId="6" xfId="0" applyFont="1" applyFill="1" applyBorder="1" applyAlignment="1">
      <alignment horizontal="center" vertical="top"/>
    </xf>
    <xf numFmtId="44" fontId="6" fillId="3" borderId="0" xfId="1" applyFont="1" applyFill="1" applyBorder="1" applyAlignment="1" applyProtection="1">
      <alignment horizontal="center" vertical="top"/>
    </xf>
    <xf numFmtId="164" fontId="6" fillId="3" borderId="6" xfId="0" applyNumberFormat="1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6" fillId="2" borderId="6" xfId="0" applyFont="1" applyFill="1" applyBorder="1" applyAlignment="1">
      <alignment vertical="top"/>
    </xf>
    <xf numFmtId="0" fontId="6" fillId="2" borderId="6" xfId="0" applyFont="1" applyFill="1" applyBorder="1" applyAlignment="1">
      <alignment horizontal="center" vertical="top"/>
    </xf>
    <xf numFmtId="44" fontId="6" fillId="2" borderId="0" xfId="1" applyFont="1" applyFill="1" applyBorder="1" applyAlignment="1" applyProtection="1">
      <alignment horizontal="center" vertical="top"/>
    </xf>
    <xf numFmtId="164" fontId="6" fillId="2" borderId="6" xfId="0" applyNumberFormat="1" applyFont="1" applyFill="1" applyBorder="1" applyAlignment="1">
      <alignment vertical="top"/>
    </xf>
    <xf numFmtId="0" fontId="6" fillId="0" borderId="11" xfId="0" applyFont="1" applyBorder="1" applyAlignment="1" applyProtection="1">
      <alignment horizontal="center" vertical="top"/>
      <protection locked="0"/>
    </xf>
    <xf numFmtId="0" fontId="6" fillId="2" borderId="6" xfId="0" applyFont="1" applyFill="1" applyBorder="1" applyAlignment="1">
      <alignment horizontal="center" vertical="top" wrapText="1"/>
    </xf>
    <xf numFmtId="0" fontId="6" fillId="0" borderId="6" xfId="0" applyFont="1" applyBorder="1" applyAlignment="1" applyProtection="1">
      <alignment vertical="top"/>
      <protection locked="0"/>
    </xf>
    <xf numFmtId="0" fontId="6" fillId="2" borderId="7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44" fontId="6" fillId="3" borderId="6" xfId="1" applyFont="1" applyFill="1" applyBorder="1" applyAlignment="1" applyProtection="1">
      <alignment horizontal="center" vertical="center" wrapText="1"/>
    </xf>
    <xf numFmtId="164" fontId="6" fillId="3" borderId="11" xfId="0" applyNumberFormat="1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/>
    </xf>
    <xf numFmtId="44" fontId="6" fillId="3" borderId="0" xfId="1" applyFont="1" applyFill="1" applyBorder="1" applyAlignment="1" applyProtection="1">
      <alignment horizontal="center" vertical="center" wrapText="1"/>
    </xf>
    <xf numFmtId="0" fontId="6" fillId="0" borderId="13" xfId="0" applyFont="1" applyBorder="1" applyAlignment="1">
      <alignment vertical="top"/>
    </xf>
    <xf numFmtId="0" fontId="6" fillId="0" borderId="11" xfId="0" applyFont="1" applyBorder="1" applyAlignment="1" applyProtection="1">
      <alignment vertical="top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49" fontId="5" fillId="0" borderId="1" xfId="0" applyNumberFormat="1" applyFont="1" applyBorder="1" applyAlignment="1">
      <alignment horizontal="justify" vertical="top" wrapText="1"/>
    </xf>
    <xf numFmtId="49" fontId="6" fillId="0" borderId="3" xfId="0" applyNumberFormat="1" applyFont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/>
    <xf numFmtId="49" fontId="5" fillId="0" borderId="4" xfId="0" applyNumberFormat="1" applyFont="1" applyBorder="1" applyAlignment="1">
      <alignment horizontal="justify" vertical="top" wrapText="1"/>
    </xf>
    <xf numFmtId="0" fontId="6" fillId="0" borderId="5" xfId="0" applyFont="1" applyBorder="1" applyAlignment="1">
      <alignment vertical="top" wrapText="1"/>
    </xf>
    <xf numFmtId="0" fontId="0" fillId="0" borderId="0" xfId="0" quotePrefix="1" applyAlignment="1">
      <alignment vertical="top" wrapText="1"/>
    </xf>
    <xf numFmtId="49" fontId="6" fillId="0" borderId="4" xfId="0" applyNumberFormat="1" applyFont="1" applyBorder="1" applyAlignment="1">
      <alignment vertical="top" wrapText="1"/>
    </xf>
    <xf numFmtId="49" fontId="6" fillId="0" borderId="5" xfId="0" applyNumberFormat="1" applyFont="1" applyBorder="1" applyAlignment="1">
      <alignment vertical="top" wrapText="1"/>
    </xf>
    <xf numFmtId="49" fontId="2" fillId="0" borderId="0" xfId="0" applyNumberFormat="1" applyFont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49" fontId="5" fillId="0" borderId="7" xfId="0" applyNumberFormat="1" applyFont="1" applyBorder="1" applyAlignment="1">
      <alignment vertical="top" wrapText="1"/>
    </xf>
    <xf numFmtId="0" fontId="6" fillId="0" borderId="12" xfId="0" applyFont="1" applyBorder="1" applyAlignment="1">
      <alignment horizontal="left" vertical="top" wrapText="1"/>
    </xf>
    <xf numFmtId="0" fontId="5" fillId="0" borderId="0" xfId="0" applyFont="1" applyAlignment="1">
      <alignment horizontal="justify" vertical="center"/>
    </xf>
    <xf numFmtId="49" fontId="2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5" fillId="2" borderId="7" xfId="0" applyFont="1" applyFill="1" applyBorder="1" applyAlignment="1">
      <alignment horizontal="left" vertical="top" wrapText="1"/>
    </xf>
    <xf numFmtId="164" fontId="5" fillId="3" borderId="6" xfId="0" applyNumberFormat="1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7" xfId="0" applyFont="1" applyBorder="1" applyAlignment="1" applyProtection="1">
      <alignment horizontal="center" vertical="top"/>
      <protection locked="0"/>
    </xf>
    <xf numFmtId="0" fontId="6" fillId="0" borderId="14" xfId="0" applyFont="1" applyBorder="1" applyAlignment="1" applyProtection="1">
      <alignment horizontal="center"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6" fillId="2" borderId="8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0" borderId="6" xfId="0" applyFont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63EBC-F62D-4949-A299-D8188DB33C67}">
  <sheetPr>
    <pageSetUpPr fitToPage="1"/>
  </sheetPr>
  <dimension ref="A1:H51"/>
  <sheetViews>
    <sheetView tabSelected="1" showRuler="0" zoomScaleNormal="100" workbookViewId="0">
      <selection activeCell="B4" sqref="B4:D4"/>
    </sheetView>
  </sheetViews>
  <sheetFormatPr baseColWidth="10" defaultColWidth="11.42578125" defaultRowHeight="15" x14ac:dyDescent="0.25"/>
  <cols>
    <col min="1" max="1" width="40.7109375" style="37" customWidth="1"/>
    <col min="2" max="2" width="11.42578125" style="1"/>
    <col min="3" max="3" width="14.5703125" style="38" customWidth="1"/>
    <col min="4" max="4" width="25.28515625" style="1" customWidth="1"/>
    <col min="5" max="5" width="5" style="1" hidden="1" customWidth="1"/>
    <col min="6" max="16384" width="11.42578125" style="1"/>
  </cols>
  <sheetData>
    <row r="1" spans="1:8" ht="68.25" customHeight="1" x14ac:dyDescent="0.25">
      <c r="A1" s="87" t="s">
        <v>46</v>
      </c>
      <c r="B1" s="88"/>
      <c r="C1" s="88"/>
      <c r="D1" s="89"/>
      <c r="E1" s="1" t="s">
        <v>0</v>
      </c>
    </row>
    <row r="2" spans="1:8" ht="15.75" x14ac:dyDescent="0.25">
      <c r="A2" s="2" t="s">
        <v>1</v>
      </c>
      <c r="B2" s="3"/>
      <c r="C2" s="4"/>
      <c r="D2" s="5" t="s">
        <v>2</v>
      </c>
      <c r="E2" s="1" t="s">
        <v>3</v>
      </c>
    </row>
    <row r="3" spans="1:8" ht="15.75" x14ac:dyDescent="0.25">
      <c r="A3" s="6"/>
      <c r="B3" s="7"/>
      <c r="C3" s="8"/>
      <c r="D3" s="9"/>
      <c r="E3" s="1" t="s">
        <v>4</v>
      </c>
    </row>
    <row r="4" spans="1:8" ht="15.75" x14ac:dyDescent="0.25">
      <c r="A4" s="10" t="s">
        <v>5</v>
      </c>
      <c r="B4" s="90"/>
      <c r="C4" s="90"/>
      <c r="D4" s="90"/>
      <c r="E4" s="1" t="s">
        <v>6</v>
      </c>
    </row>
    <row r="5" spans="1:8" ht="15.75" x14ac:dyDescent="0.25">
      <c r="A5" s="10"/>
      <c r="B5" s="90"/>
      <c r="C5" s="90"/>
      <c r="D5" s="90"/>
      <c r="E5" s="1" t="s">
        <v>7</v>
      </c>
    </row>
    <row r="6" spans="1:8" ht="15.75" x14ac:dyDescent="0.25">
      <c r="A6" s="10"/>
      <c r="B6" s="90"/>
      <c r="C6" s="90"/>
      <c r="D6" s="90"/>
      <c r="E6" s="1" t="s">
        <v>8</v>
      </c>
    </row>
    <row r="7" spans="1:8" ht="15.75" x14ac:dyDescent="0.25">
      <c r="A7" s="12" t="str">
        <f>IF(OR(B7="avril",B7="août",B7="octobre"),"Mois "&amp;"d'","Mois "&amp;"de")</f>
        <v>Mois de</v>
      </c>
      <c r="B7" s="90" t="s">
        <v>0</v>
      </c>
      <c r="C7" s="90"/>
      <c r="D7" s="90"/>
      <c r="E7" s="1" t="s">
        <v>9</v>
      </c>
    </row>
    <row r="8" spans="1:8" ht="4.5" customHeight="1" x14ac:dyDescent="0.25">
      <c r="A8" s="13"/>
      <c r="C8" s="1"/>
      <c r="D8" s="14"/>
      <c r="E8" s="1" t="s">
        <v>10</v>
      </c>
    </row>
    <row r="9" spans="1:8" ht="66.75" customHeight="1" x14ac:dyDescent="0.25">
      <c r="A9" s="91" t="s">
        <v>11</v>
      </c>
      <c r="B9" s="92"/>
      <c r="C9" s="92"/>
      <c r="D9" s="93"/>
      <c r="E9" s="1" t="s">
        <v>12</v>
      </c>
    </row>
    <row r="10" spans="1:8" ht="15.75" x14ac:dyDescent="0.25">
      <c r="A10" s="10" t="s">
        <v>13</v>
      </c>
      <c r="B10" s="11">
        <v>0</v>
      </c>
      <c r="C10" s="4"/>
      <c r="D10" s="15"/>
      <c r="E10" s="1" t="s">
        <v>14</v>
      </c>
    </row>
    <row r="11" spans="1:8" ht="15.75" x14ac:dyDescent="0.25">
      <c r="A11" s="10" t="s">
        <v>15</v>
      </c>
      <c r="B11" s="11">
        <v>0</v>
      </c>
      <c r="C11" s="4"/>
      <c r="D11" s="15"/>
      <c r="E11" s="1" t="s">
        <v>16</v>
      </c>
    </row>
    <row r="12" spans="1:8" ht="15.75" x14ac:dyDescent="0.25">
      <c r="A12" s="10" t="s">
        <v>17</v>
      </c>
      <c r="B12" s="11">
        <v>0</v>
      </c>
      <c r="C12" s="4"/>
      <c r="D12" s="15"/>
      <c r="E12" s="1" t="s">
        <v>18</v>
      </c>
    </row>
    <row r="13" spans="1:8" ht="15.75" x14ac:dyDescent="0.25">
      <c r="A13" s="10" t="s">
        <v>19</v>
      </c>
      <c r="B13" s="16">
        <f>(B10-B12)*B11</f>
        <v>0</v>
      </c>
      <c r="C13" s="17">
        <v>4.5</v>
      </c>
      <c r="D13" s="18">
        <f>B13*C13</f>
        <v>0</v>
      </c>
      <c r="E13" s="1" t="s">
        <v>20</v>
      </c>
    </row>
    <row r="14" spans="1:8" s="19" customFormat="1" ht="15.75" x14ac:dyDescent="0.25">
      <c r="A14" s="10"/>
      <c r="B14" s="3"/>
      <c r="C14" s="4"/>
      <c r="D14" s="15"/>
      <c r="E14" s="1"/>
      <c r="G14" s="1"/>
      <c r="H14" s="1"/>
    </row>
    <row r="15" spans="1:8" ht="15.75" hidden="1" x14ac:dyDescent="0.25">
      <c r="A15" s="84" t="s">
        <v>21</v>
      </c>
      <c r="B15" s="85"/>
      <c r="C15" s="85"/>
      <c r="D15" s="86"/>
      <c r="E15" s="19"/>
    </row>
    <row r="16" spans="1:8" ht="15.75" hidden="1" x14ac:dyDescent="0.25">
      <c r="A16" s="10" t="s">
        <v>22</v>
      </c>
      <c r="B16" s="20"/>
      <c r="C16" s="4"/>
      <c r="D16" s="15"/>
    </row>
    <row r="17" spans="1:4" ht="15.75" hidden="1" x14ac:dyDescent="0.25">
      <c r="A17" s="10" t="s">
        <v>23</v>
      </c>
      <c r="B17" s="21"/>
      <c r="C17" s="22">
        <v>4.5</v>
      </c>
      <c r="D17" s="23">
        <f>B17*3</f>
        <v>0</v>
      </c>
    </row>
    <row r="18" spans="1:4" ht="15.75" hidden="1" x14ac:dyDescent="0.25">
      <c r="A18" s="10"/>
      <c r="B18" s="3"/>
      <c r="C18" s="4"/>
      <c r="D18" s="15"/>
    </row>
    <row r="19" spans="1:4" ht="15.75" hidden="1" x14ac:dyDescent="0.25">
      <c r="A19" s="84" t="s">
        <v>24</v>
      </c>
      <c r="B19" s="85"/>
      <c r="C19" s="85"/>
      <c r="D19" s="86"/>
    </row>
    <row r="20" spans="1:4" ht="15.75" hidden="1" x14ac:dyDescent="0.25">
      <c r="A20" s="10" t="s">
        <v>22</v>
      </c>
      <c r="B20" s="20"/>
      <c r="C20" s="4"/>
      <c r="D20" s="15"/>
    </row>
    <row r="21" spans="1:4" ht="15.75" hidden="1" x14ac:dyDescent="0.25">
      <c r="A21" s="10" t="s">
        <v>23</v>
      </c>
      <c r="B21" s="21"/>
      <c r="C21" s="22">
        <v>4.5</v>
      </c>
      <c r="D21" s="23">
        <f>B21*0.8</f>
        <v>0</v>
      </c>
    </row>
    <row r="22" spans="1:4" ht="29.1" hidden="1" customHeight="1" x14ac:dyDescent="0.25">
      <c r="A22" s="10"/>
      <c r="B22" s="3"/>
      <c r="C22" s="4"/>
      <c r="D22" s="15"/>
    </row>
    <row r="23" spans="1:4" ht="15.75" x14ac:dyDescent="0.25">
      <c r="A23" s="84" t="s">
        <v>25</v>
      </c>
      <c r="B23" s="85"/>
      <c r="C23" s="85"/>
      <c r="D23" s="86"/>
    </row>
    <row r="24" spans="1:4" ht="15.75" x14ac:dyDescent="0.25">
      <c r="A24" s="94" t="s">
        <v>26</v>
      </c>
      <c r="B24" s="95"/>
      <c r="C24" s="95"/>
      <c r="D24" s="96"/>
    </row>
    <row r="25" spans="1:4" ht="15.75" x14ac:dyDescent="0.25">
      <c r="A25" s="10" t="s">
        <v>13</v>
      </c>
      <c r="B25" s="11">
        <v>0</v>
      </c>
      <c r="C25" s="4"/>
      <c r="D25" s="15"/>
    </row>
    <row r="26" spans="1:4" ht="15.75" x14ac:dyDescent="0.25">
      <c r="A26" s="10" t="s">
        <v>15</v>
      </c>
      <c r="B26" s="11">
        <v>0</v>
      </c>
      <c r="C26" s="4"/>
      <c r="D26" s="15"/>
    </row>
    <row r="27" spans="1:4" ht="15.75" x14ac:dyDescent="0.25">
      <c r="A27" s="10" t="s">
        <v>17</v>
      </c>
      <c r="B27" s="11">
        <v>0</v>
      </c>
      <c r="C27" s="4"/>
      <c r="D27" s="15"/>
    </row>
    <row r="28" spans="1:4" ht="15.75" x14ac:dyDescent="0.25">
      <c r="A28" s="10" t="s">
        <v>19</v>
      </c>
      <c r="B28" s="16">
        <f>(B25-B27)*B26</f>
        <v>0</v>
      </c>
      <c r="C28" s="17">
        <v>4.5</v>
      </c>
      <c r="D28" s="18">
        <f>B28*C28</f>
        <v>0</v>
      </c>
    </row>
    <row r="29" spans="1:4" ht="15.75" x14ac:dyDescent="0.25">
      <c r="A29" s="10"/>
      <c r="B29" s="3"/>
      <c r="C29" s="4"/>
      <c r="D29" s="15"/>
    </row>
    <row r="30" spans="1:4" ht="15.75" x14ac:dyDescent="0.25">
      <c r="A30" s="84" t="s">
        <v>27</v>
      </c>
      <c r="B30" s="85"/>
      <c r="C30" s="85"/>
      <c r="D30" s="86"/>
    </row>
    <row r="31" spans="1:4" ht="15.75" x14ac:dyDescent="0.25">
      <c r="A31" s="10" t="s">
        <v>13</v>
      </c>
      <c r="B31" s="11">
        <v>0</v>
      </c>
      <c r="C31" s="4"/>
      <c r="D31" s="15"/>
    </row>
    <row r="32" spans="1:4" ht="15.75" x14ac:dyDescent="0.25">
      <c r="A32" s="10" t="s">
        <v>15</v>
      </c>
      <c r="B32" s="11">
        <v>0</v>
      </c>
      <c r="C32" s="4"/>
      <c r="D32" s="15"/>
    </row>
    <row r="33" spans="1:4" ht="15.75" x14ac:dyDescent="0.25">
      <c r="A33" s="10" t="s">
        <v>17</v>
      </c>
      <c r="B33" s="11">
        <v>0</v>
      </c>
      <c r="C33" s="4"/>
      <c r="D33" s="15"/>
    </row>
    <row r="34" spans="1:4" ht="15" customHeight="1" x14ac:dyDescent="0.25">
      <c r="A34" s="10" t="s">
        <v>19</v>
      </c>
      <c r="B34" s="16">
        <f>(B31-B33)*B32</f>
        <v>0</v>
      </c>
      <c r="C34" s="17">
        <v>4.5</v>
      </c>
      <c r="D34" s="18">
        <f>B34*C34</f>
        <v>0</v>
      </c>
    </row>
    <row r="35" spans="1:4" ht="15" customHeight="1" x14ac:dyDescent="0.25">
      <c r="A35" s="10"/>
      <c r="B35" s="3"/>
      <c r="C35" s="4"/>
      <c r="D35" s="15"/>
    </row>
    <row r="36" spans="1:4" ht="32.25" customHeight="1" x14ac:dyDescent="0.25">
      <c r="A36" s="84" t="s">
        <v>28</v>
      </c>
      <c r="B36" s="85"/>
      <c r="C36" s="85"/>
      <c r="D36" s="86"/>
    </row>
    <row r="37" spans="1:4" ht="34.5" customHeight="1" x14ac:dyDescent="0.25">
      <c r="A37" s="68" t="s">
        <v>44</v>
      </c>
      <c r="B37" s="69"/>
      <c r="C37" s="69"/>
      <c r="D37" s="70"/>
    </row>
    <row r="38" spans="1:4" ht="15.95" customHeight="1" x14ac:dyDescent="0.25">
      <c r="A38" s="10" t="s">
        <v>13</v>
      </c>
      <c r="B38" s="24"/>
      <c r="C38" s="71" t="s">
        <v>29</v>
      </c>
      <c r="D38" s="72"/>
    </row>
    <row r="39" spans="1:4" ht="15.95" customHeight="1" x14ac:dyDescent="0.25">
      <c r="A39" s="10" t="s">
        <v>15</v>
      </c>
      <c r="B39" s="11"/>
      <c r="C39" s="25" t="s">
        <v>30</v>
      </c>
      <c r="D39" s="26"/>
    </row>
    <row r="40" spans="1:4" ht="15.95" customHeight="1" x14ac:dyDescent="0.25">
      <c r="A40" s="10" t="s">
        <v>17</v>
      </c>
      <c r="B40" s="11"/>
      <c r="C40" s="21" t="s">
        <v>31</v>
      </c>
      <c r="D40" s="26"/>
    </row>
    <row r="41" spans="1:4" ht="32.25" customHeight="1" x14ac:dyDescent="0.25">
      <c r="A41" s="27" t="s">
        <v>42</v>
      </c>
      <c r="B41" s="28">
        <f>(B38-B40)*B39</f>
        <v>0</v>
      </c>
      <c r="C41" s="29">
        <f>IF(AND(D39=0,D40=0),C34,IF(AND(D39&gt;0,D40&gt;0),"Renseigner sem ou mois",IF(AND(D40=0,D39&gt;0),0.75*C34,0.75*C34)))</f>
        <v>4.5</v>
      </c>
      <c r="D41" s="30" t="str">
        <f>IFERROR(IF(D39&gt;0,IF(B41*C41&lt;D39*16,D39*16,B41*C41),IF(D40&gt;0,IF(B41*C41&lt;D40*60,D40*60,B41*C41),"")),"1 cellule à saisir D39 OU D40")</f>
        <v/>
      </c>
    </row>
    <row r="42" spans="1:4" ht="19.5" customHeight="1" x14ac:dyDescent="0.25">
      <c r="A42" s="73" t="s">
        <v>43</v>
      </c>
      <c r="B42" s="74"/>
      <c r="C42" s="74"/>
      <c r="D42" s="75"/>
    </row>
    <row r="43" spans="1:4" ht="15.95" customHeight="1" x14ac:dyDescent="0.25">
      <c r="A43" s="10" t="s">
        <v>13</v>
      </c>
      <c r="B43" s="24">
        <v>0</v>
      </c>
      <c r="C43" s="71" t="s">
        <v>29</v>
      </c>
      <c r="D43" s="72"/>
    </row>
    <row r="44" spans="1:4" ht="15.95" customHeight="1" x14ac:dyDescent="0.25">
      <c r="A44" s="10" t="s">
        <v>15</v>
      </c>
      <c r="B44" s="11">
        <v>0</v>
      </c>
      <c r="C44" s="25" t="s">
        <v>31</v>
      </c>
      <c r="D44" s="26"/>
    </row>
    <row r="45" spans="1:4" ht="15.95" customHeight="1" x14ac:dyDescent="0.25">
      <c r="A45" s="31" t="s">
        <v>17</v>
      </c>
      <c r="B45" s="11">
        <v>0</v>
      </c>
      <c r="C45" s="21"/>
      <c r="D45" s="20"/>
    </row>
    <row r="46" spans="1:4" ht="15.95" customHeight="1" x14ac:dyDescent="0.25">
      <c r="A46" s="32" t="s">
        <v>42</v>
      </c>
      <c r="B46" s="33">
        <f>(B43-B45)*B44</f>
        <v>0</v>
      </c>
      <c r="C46" s="34">
        <f>IF(D44=0,C34,C34*0.6)</f>
        <v>4.5</v>
      </c>
      <c r="D46" s="30" t="str">
        <f>IFERROR(IF(D44&gt;0,IF(B46*C46&lt;D44*60,D44*60,B46*C46),""),0)</f>
        <v/>
      </c>
    </row>
    <row r="47" spans="1:4" ht="15.75" customHeight="1" x14ac:dyDescent="0.25">
      <c r="A47" s="76" t="s">
        <v>45</v>
      </c>
      <c r="B47" s="77"/>
      <c r="C47" s="77"/>
      <c r="D47" s="78"/>
    </row>
    <row r="48" spans="1:4" ht="15.75" customHeight="1" x14ac:dyDescent="0.25">
      <c r="A48" s="79"/>
      <c r="B48" s="80"/>
      <c r="C48" s="80"/>
      <c r="D48" s="81"/>
    </row>
    <row r="49" spans="1:4" ht="15.75" customHeight="1" x14ac:dyDescent="0.25">
      <c r="A49" s="60" t="str">
        <f>IF(OR(B7="avril",B7="août",B7="octobre"),"Montant total des nuitées pour le mois "&amp;"d'","Montant total des nuitées pour le mois "&amp;"de")</f>
        <v>Montant total des nuitées pour le mois de</v>
      </c>
      <c r="B49" s="82" t="str">
        <f>IF(B7="Sélectionner un mois","",B7)</f>
        <v/>
      </c>
      <c r="C49" s="83"/>
      <c r="D49" s="61">
        <f>SUM(D13,D28,D34,D41,D46)</f>
        <v>0</v>
      </c>
    </row>
    <row r="50" spans="1:4" ht="15.75" x14ac:dyDescent="0.25">
      <c r="A50" s="35" t="s">
        <v>32</v>
      </c>
      <c r="B50" s="62" t="s">
        <v>33</v>
      </c>
      <c r="C50" s="63"/>
      <c r="D50" s="64"/>
    </row>
    <row r="51" spans="1:4" ht="35.25" customHeight="1" x14ac:dyDescent="0.25">
      <c r="A51" s="36"/>
      <c r="B51" s="65"/>
      <c r="C51" s="66"/>
      <c r="D51" s="67"/>
    </row>
  </sheetData>
  <sheetProtection sheet="1" objects="1" scenarios="1" selectLockedCells="1"/>
  <mergeCells count="20">
    <mergeCell ref="A36:D36"/>
    <mergeCell ref="A1:D1"/>
    <mergeCell ref="B4:D4"/>
    <mergeCell ref="B5:D5"/>
    <mergeCell ref="B6:D6"/>
    <mergeCell ref="B7:D7"/>
    <mergeCell ref="A9:D9"/>
    <mergeCell ref="A15:D15"/>
    <mergeCell ref="A19:D19"/>
    <mergeCell ref="A23:D23"/>
    <mergeCell ref="A24:D24"/>
    <mergeCell ref="A30:D30"/>
    <mergeCell ref="B50:D50"/>
    <mergeCell ref="B51:D51"/>
    <mergeCell ref="A37:D37"/>
    <mergeCell ref="C38:D38"/>
    <mergeCell ref="A42:D42"/>
    <mergeCell ref="C43:D43"/>
    <mergeCell ref="A47:D48"/>
    <mergeCell ref="B49:C49"/>
  </mergeCells>
  <dataValidations count="6">
    <dataValidation allowBlank="1" showInputMessage="1" showErrorMessage="1" errorTitle="saisir le mois" error="Vous ne pouvez pas saisisr plus de 1 mois" sqref="D45" xr:uid="{095DD90A-B798-467D-B315-43ECBF3507CE}"/>
    <dataValidation type="list" showInputMessage="1" showErrorMessage="1" errorTitle="Nbre de mois" error="Vous devez saisisr entre 3 et 12 mois" promptTitle="Nbre de mois" prompt="Saisissez le nombre de mois" sqref="D44" xr:uid="{E2BE7E1C-E59E-47CA-8D9C-ABBB358373DD}">
      <formula1>"0,3,4,5,6,7,8,9,10,11,12"</formula1>
    </dataValidation>
    <dataValidation type="whole" allowBlank="1" showInputMessage="1" showErrorMessage="1" errorTitle="saisir le mois" error="Vous ne pouvez pas saisisr plus de 2 mois" sqref="D40" xr:uid="{37B397AE-43AF-42F8-BCF7-55D676F4A46F}">
      <formula1>0</formula1>
      <formula2>2</formula2>
    </dataValidation>
    <dataValidation type="whole" allowBlank="1" showInputMessage="1" showErrorMessage="1" errorTitle="Nbre de semaines" error="Vous ne pouvez pas saisir plus de 4 semaines" promptTitle="Nbre de semaines" prompt="Saisissez le nombre de semaine(s)" sqref="D39" xr:uid="{832E5DC2-3963-4F6D-ADE9-83C28E1B78FC}">
      <formula1>0</formula1>
      <formula2>4</formula2>
    </dataValidation>
    <dataValidation type="list" showInputMessage="1" showErrorMessage="1" errorTitle="Sélection d'un mois" error="Veuillez entrer une valeur valide" promptTitle="Sélection d'un mois" prompt="Veuillez sélectionner le mois concerné" sqref="B7:D7" xr:uid="{6E7B04A5-F07B-457C-A371-E307CEE41C4C}">
      <formula1>E1:E13</formula1>
    </dataValidation>
    <dataValidation allowBlank="1" showInputMessage="1" sqref="B49:C49" xr:uid="{68A09729-95B7-40E1-8F9D-025A9296D53D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headerFooter>
    <oddHeader>&amp;C&amp;"-,Gras"&amp;22Taxes communales de séjour</oddHeader>
    <oddFooter>&amp;C&amp;10&amp;K000000Extraits du réglement et exonérations légales au verso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5F3E-1454-46B5-B7B7-585C46927739}">
  <sheetPr>
    <pageSetUpPr fitToPage="1"/>
  </sheetPr>
  <dimension ref="A1:H16"/>
  <sheetViews>
    <sheetView showGridLines="0" showRuler="0" zoomScaleNormal="100" workbookViewId="0">
      <selection activeCell="B2" sqref="B2"/>
    </sheetView>
  </sheetViews>
  <sheetFormatPr baseColWidth="10" defaultColWidth="10.85546875" defaultRowHeight="15" x14ac:dyDescent="0.25"/>
  <cols>
    <col min="1" max="1" width="10.85546875" style="43"/>
    <col min="2" max="2" width="98" style="43" customWidth="1"/>
    <col min="3" max="16384" width="10.85546875" style="43"/>
  </cols>
  <sheetData>
    <row r="1" spans="1:8" ht="15" customHeight="1" x14ac:dyDescent="0.25">
      <c r="A1" s="39" t="s">
        <v>34</v>
      </c>
      <c r="B1" s="40" t="s">
        <v>35</v>
      </c>
      <c r="C1" s="41"/>
      <c r="D1" s="41"/>
      <c r="E1" s="41"/>
      <c r="F1" s="41"/>
      <c r="G1" s="41"/>
      <c r="H1" s="42"/>
    </row>
    <row r="2" spans="1:8" ht="337.5" customHeight="1" x14ac:dyDescent="0.25">
      <c r="A2" s="44"/>
      <c r="B2" s="45" t="s">
        <v>36</v>
      </c>
      <c r="C2" s="46"/>
      <c r="D2" s="46"/>
      <c r="E2" s="46"/>
      <c r="F2" s="46"/>
      <c r="G2" s="46"/>
      <c r="H2" s="42"/>
    </row>
    <row r="3" spans="1:8" ht="15.75" x14ac:dyDescent="0.25">
      <c r="A3" s="47"/>
      <c r="B3" s="48"/>
      <c r="C3" s="42"/>
      <c r="D3" s="42"/>
      <c r="E3" s="42"/>
      <c r="F3" s="42"/>
      <c r="G3" s="42"/>
      <c r="H3" s="42"/>
    </row>
    <row r="4" spans="1:8" ht="15" customHeight="1" x14ac:dyDescent="0.25">
      <c r="A4" s="97" t="s">
        <v>37</v>
      </c>
      <c r="B4" s="98"/>
      <c r="C4" s="49"/>
      <c r="D4" s="49"/>
      <c r="E4" s="49"/>
      <c r="F4" s="49"/>
      <c r="G4" s="49"/>
      <c r="H4" s="42"/>
    </row>
    <row r="5" spans="1:8" ht="15.75" x14ac:dyDescent="0.25">
      <c r="A5" s="47"/>
      <c r="B5" s="48"/>
      <c r="C5" s="42"/>
      <c r="D5" s="42"/>
      <c r="E5" s="42"/>
      <c r="F5" s="42"/>
      <c r="G5" s="42"/>
      <c r="H5" s="42"/>
    </row>
    <row r="6" spans="1:8" ht="135.75" customHeight="1" x14ac:dyDescent="0.25">
      <c r="A6" s="44" t="s">
        <v>38</v>
      </c>
      <c r="B6" s="50" t="s">
        <v>39</v>
      </c>
      <c r="C6" s="42"/>
      <c r="D6" s="42"/>
      <c r="E6" s="42"/>
      <c r="F6" s="42"/>
      <c r="G6" s="42"/>
      <c r="H6" s="42"/>
    </row>
    <row r="7" spans="1:8" ht="252" x14ac:dyDescent="0.25">
      <c r="A7" s="51" t="s">
        <v>40</v>
      </c>
      <c r="B7" s="52" t="s">
        <v>41</v>
      </c>
      <c r="C7" s="53"/>
      <c r="D7" s="49"/>
      <c r="E7" s="49"/>
      <c r="F7" s="49"/>
      <c r="G7" s="49"/>
      <c r="H7" s="42"/>
    </row>
    <row r="8" spans="1:8" ht="15" customHeight="1" x14ac:dyDescent="0.25">
      <c r="A8" s="54"/>
      <c r="B8" s="55"/>
      <c r="C8"/>
      <c r="D8" s="41"/>
      <c r="E8" s="41"/>
      <c r="F8" s="41"/>
      <c r="G8" s="41"/>
      <c r="H8" s="42"/>
    </row>
    <row r="9" spans="1:8" x14ac:dyDescent="0.25">
      <c r="A9" s="42"/>
      <c r="B9" s="56"/>
      <c r="C9"/>
      <c r="D9" s="42"/>
      <c r="E9" s="42"/>
      <c r="F9" s="42"/>
      <c r="G9" s="42"/>
      <c r="H9" s="42"/>
    </row>
    <row r="10" spans="1:8" ht="18" x14ac:dyDescent="0.25">
      <c r="B10" s="57"/>
      <c r="C10"/>
    </row>
    <row r="11" spans="1:8" ht="15.75" x14ac:dyDescent="0.25">
      <c r="B11" s="58"/>
      <c r="C11"/>
    </row>
    <row r="12" spans="1:8" ht="15.75" x14ac:dyDescent="0.25">
      <c r="B12" s="58"/>
      <c r="C12"/>
    </row>
    <row r="13" spans="1:8" ht="15.75" x14ac:dyDescent="0.25">
      <c r="B13" s="58"/>
      <c r="C13"/>
    </row>
    <row r="14" spans="1:8" ht="18" x14ac:dyDescent="0.25">
      <c r="B14" s="57"/>
      <c r="C14"/>
    </row>
    <row r="15" spans="1:8" ht="18" x14ac:dyDescent="0.25">
      <c r="B15" s="57"/>
      <c r="C15"/>
    </row>
    <row r="16" spans="1:8" ht="17.25" x14ac:dyDescent="0.25">
      <c r="B16" s="59"/>
      <c r="C16"/>
    </row>
  </sheetData>
  <sheetProtection sheet="1" objects="1" scenarios="1" selectLockedCells="1"/>
  <mergeCells count="1">
    <mergeCell ref="A4:B4"/>
  </mergeCells>
  <printOptions horizontalCentered="1" verticalCentered="1"/>
  <pageMargins left="0.70866141732283472" right="0.70866141732283472" top="1.3385826771653544" bottom="0.74803149606299213" header="0.70866141732283472" footer="0.31496062992125984"/>
  <pageSetup paperSize="9" scale="80" orientation="portrait" r:id="rId1"/>
  <headerFooter>
    <oddHeader xml:space="preserve">&amp;C&amp;22Extraits du Règlement communal sur les taxes de séjour et sur les résidences secondaires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A. Taxe de séjour</vt:lpstr>
      <vt:lpstr>A. Verso</vt:lpstr>
      <vt:lpstr>'A. Verso'!_Hlk134090711</vt:lpstr>
      <vt:lpstr>'A. Verso'!_Toc155789438</vt:lpstr>
      <vt:lpstr>'A. Taxe de séjour'!Zone_d_impression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Aigroz</dc:creator>
  <cp:lastModifiedBy>Richard Aigroz</cp:lastModifiedBy>
  <cp:lastPrinted>2024-12-29T15:51:42Z</cp:lastPrinted>
  <dcterms:created xsi:type="dcterms:W3CDTF">2024-12-06T13:48:47Z</dcterms:created>
  <dcterms:modified xsi:type="dcterms:W3CDTF">2024-12-29T15:57:21Z</dcterms:modified>
</cp:coreProperties>
</file>